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1040" tabRatio="500" activeTab="0"/>
  </bookViews>
  <sheets>
    <sheet name="Arkusz" sheetId="1" r:id="rId1"/>
  </sheets>
  <externalReferences>
    <externalReference r:id="rId4"/>
  </externalReferences>
  <definedNames>
    <definedName name="Excel_BuiltIn_Print_Area" localSheetId="0">'Arkusz'!$A$2:$I$2</definedName>
    <definedName name="Excel_BuiltIn_Print_Titles" localSheetId="0">'Arkusz'!$A$2:$ID$2</definedName>
    <definedName name="Excel_BuiltIn_Print_Titles_1">'Arkusz'!$A$2:$IC$2</definedName>
    <definedName name="Excel_BuiltIn_Print_Titles_1_1">'Arkusz'!$A$2:$HZ$2</definedName>
    <definedName name="_xlnm.Print_Area" localSheetId="0">'Arkusz'!$A$1:$K$48</definedName>
  </definedNames>
  <calcPr fullCalcOnLoad="1"/>
</workbook>
</file>

<file path=xl/sharedStrings.xml><?xml version="1.0" encoding="utf-8"?>
<sst xmlns="http://schemas.openxmlformats.org/spreadsheetml/2006/main" count="102" uniqueCount="67">
  <si>
    <t>Opis przedmiotu zamówienia</t>
  </si>
  <si>
    <t>Wartość brutto</t>
  </si>
  <si>
    <t>Jednostka miary</t>
  </si>
  <si>
    <t>Nazwa handlowa</t>
  </si>
  <si>
    <t>Ilość wymagana</t>
  </si>
  <si>
    <t>Nazwa handlowa
(z kodem EAN lub z numerem katalogowym – jeśli dotyczy)</t>
  </si>
  <si>
    <t>Ilość zaoferowana</t>
  </si>
  <si>
    <t xml:space="preserve">Kompletna dieta do żywienia dojelitowego, kaloryczność co najmniej 1,2 kcal/ml, bogatobiałkowa max. 6,0g/100ml, zawierająca białko kazeinowe i serwatkowe, ω-3 kwasy tłuszczowe z oleju rybnego, bogatoresztkowa (zawartość błonnika minimum 1,5g/100ml a max. 2g/100ml, bezlaktozowa, bezglutenowa, o osmolarności do 345 mosmol/l, w worku zabezpieczonym samozasklepiającą się membraną </t>
  </si>
  <si>
    <t xml:space="preserve">1000 ml            </t>
  </si>
  <si>
    <t xml:space="preserve">Kompletna dieta do żywienia dojelitowego, oligopeptydowa, zawierająca hydrolizat serwatki, co najmniej 50% tłuszczy MCT i ω-3 kwasy tłuszczowe, normokaloryczna 1 kcal/ml, bezresztkowa, zawartość białka nie mniej niż 4,5g/100ml, niskosodowa 80mg/100ml, o osmolarności maksymalnie do 300 mosmol/l </t>
  </si>
  <si>
    <t>1000 ml</t>
  </si>
  <si>
    <t xml:space="preserve">Kompletna dieta do żywienia dojelitowego, standardowa 100kcal/100ml, o wysokiej zawartości błonnika rozpuszczalnego i nierozpuszczalnego z prebiotykiem – co najmniej 1,5g/100ml, zawierająca białko kazeinowe i sojowe, tłuszcze LCT i ω-3 kwasy tłuszczowe z oleju rybnego, zawartość białka co najmniej 3,8g/100ml, izoosmotyczna, o osmolarności do maksymalnie 285 mosmol/l, w worku zabezpieczonym samozasklepiającą się membraną </t>
  </si>
  <si>
    <t xml:space="preserve">Kompletna dieta do żywienia dojelitowego, standardowa, zawierająca białko kazeinowe i sojowe (co najmniej 3,8g/100ml), tłuszcze LCT  i ω-3 kwasy tłuszczowe z oleju rybnego, normokaloryczna 1 kcal/ml, bezresztkowa o osmolarności maksymalnie do 220 mosmol/l, niskosodowa, o smaku neutralnym, w worku zabezpieczonym samozasklepiającą się membraną </t>
  </si>
  <si>
    <t>Kompletna dieta do żywienia dojelitowego, bogatobiałkowa 10g/100ml, oparta na białku kazeinowym i hydrolizacie serwatki, o wysokiej zawartości ω-3 kwasów tłuszczowych z oleju rybnego, tłuszczy MCT i antyoksydantów, wysokokaloryczna co najmniej 1,5 kcal/ml, bogatoresztkowa (maksymalna zawartość błonnika 1,5g/100ml), o osmolarności do 340 mosmol/l, niskosodowa (nie więcej niż 47,5mg/100ml), niska zawartość węglowodanów (max. 31% En)</t>
  </si>
  <si>
    <t xml:space="preserve">500 ml            </t>
  </si>
  <si>
    <t>Specjalistyczna, kompletna dieta do żywienia dojelitowego, dla pacjentów z niewydolnością wątroby, o smaku neutralnym, zawierająca co najmniej 44% aminokwasów rozgałęzionych, białko kazeinowe i sojowe, tłuszcze MCT, wysokokaloryczna - co najmniej 1,3 kcal/ml, bogatoresztkowa, niskosodowa,o osmolarności do 330 mosmol/l</t>
  </si>
  <si>
    <t>Kompletna dieta do żywienia dojelitowego, przeznaczona dla pacjentów chorych na cukrzycę, o niskiej zawartości węglowodanów (skrobia i fruktoza) - maksymalnie 35% energii, bogatobiałkowa (co najmniej 7,5 g/100 ml), bogatoresztkowa, zawierająca białka mleka, ω-3 kwasy tłuszczowe pochodzące z oleju rybnego, bogatookaloryczna 1,5 kcal/ml, w worku zabezpieczonym samozasklepiającą się membraną</t>
  </si>
  <si>
    <t>Kompletna dieta do żywienia dojelitowego, przeznaczona dla pacjentów chorych na cukrzycę,z niskim indeksem glikemicznym, o niskiej zawartości węglowodanów (skrobia i fruktoza) maksymalnie do 9,25 g /100ml, o dużej  zawartości błonnika, zawierająca białka mleka, ω-3 kwasy tłuszczowe z oleju rybnego, normokaloryczna 1 kcal/ml, niskosodowa, z wysoką zawartością MUFA</t>
  </si>
  <si>
    <t>Kompletna dieta do żywienia dojelitowego, wysokokaloryczna co najmniej 1,5 kcal/ml, normobiałkowa - maksymalnie 5,6g/100 ml białka, zawierająca białko kazeinowe i serwatkowe, tłuszcze MCT/LCT i ω-3 kwasy tłuszczowe, bezresztkowa, o osmolarności max. do 330 mosmol/l, w worku zabezpieczonym samozasklepiającą się membraną</t>
  </si>
  <si>
    <t xml:space="preserve">Kompletna dieta do żywienia dojelitowego, wysokokaloryczna co najmniej 1,5 kcal/ml, bogatobiałkowa - co najmniej 20% energii białkowej, zawierająca białko kazeinowe i serwatkowe, tłuszcze MCT/LCT i ω-3 kwasy tłuszczowe, bezresztkowa, o osmolarności maksymalnie do 300 mosmol/l, w worku zabezpieczonym samozasklepiającą się membraną </t>
  </si>
  <si>
    <t xml:space="preserve">Kompletna dieta do żywienia dojelitowego, bogatobiałkowa – co najmniej 22% energii białkowej, zawierająca białko kazeinowe i hydrolizat białka pszenicy, z glutaminą i argininą, ponad 50% tłuszczy MCT i ω-3 kwasy tłuszczowe, bezresztkowa, normokaloryczna 1 kcal/ml, o osmolarności maksymalnie do 270 mosmol/l, w worku zabezpieczonym samozasklepiającą się membraną </t>
  </si>
  <si>
    <t>Kompletna dieta do żywienia dojelitowego, przeznaczona dla pacjentów chorych na cukrzycę, o niskiej zawartości węglowodanów (skrobia i fruktoza) - maksymalnie 11,3g/100ml, zawartość białka maksymalnie 4,3g/100ml, bogatoresztkowa, normokaloryczna, osmolarność 300 mosmol/l</t>
  </si>
  <si>
    <t>Kompletna dieta do żywienia dojelitowego, przeznaczona dla pacjentów chorych na cukrzycę, o niskiej zawartości węglowodanów (skrobia i fruktoza) - maksymalnie 31% energii, bogatobiałkowa (do 7,7 g/100 ml), bogatoresztkowa, bogatookaloryczna 1,5 kcal/ml, osmolarność do 395 mosmol/l</t>
  </si>
  <si>
    <t>Kompletna dieta do żywienia dojelitowego, wysokokaloryczna co najmniej 1,5 kcal/ml, normobiałkowa - co najmniej 6g/100 ml białka, ω-3 kwasy tłuszczowe, bezresztkowa, o osmolarności max. do 360 mosmol/l, bezlaktozowa, bezglutenowa</t>
  </si>
  <si>
    <t xml:space="preserve">Kompletna dieta do żywienia dojelitowego, peptydowa, zawierająca hydrolizat serwatki, co najmniej 70% tłuszczy MCT, normokaloryczna 1 kcal/ml, bezresztkowa, zawartość białka nie mniej niż 4g/100ml, niskosodowa, o osmolarności maksymalnie do 200 mosmol/l </t>
  </si>
  <si>
    <t>500 ml</t>
  </si>
  <si>
    <t>Kompletna dieta do żywienia dojelitowego, wysokokaloryczna co najmniej 1,3 kcal/ml, bogatobiałkowa - co najmniej 21% energii białkowej (co najmniej 6,7g białka/100ml), zawierająca białko kazeinowe, tłuszcze MCT i ω-3 kwasy tłuszczowe, bezresztkowa, o osmolarności maksymalnie do 285 mosmol/l</t>
  </si>
  <si>
    <t>Kompletna dieta do żywienia dojelitowego, standardowa , o wysokiej zawartości błonnika-1,5 g/100ml, zawierająca białko kazeinowe i sojowe, tłuszcze LCT – omega-3 kwasy tłuszczowe, normokaloryczna 1 kcal/ml, izoosmotyczna , o osmolarności 285 mosm/l, w worku zabezpieczonym samozasklepiającą się membraną</t>
  </si>
  <si>
    <r>
      <rPr>
        <sz val="8"/>
        <rFont val="Arial"/>
        <family val="2"/>
      </rPr>
      <t xml:space="preserve">Kompletna dieta do żywienia dojelitowego, wysokokaloryczna 1,2 kcal/ml, bogatobiałkowa, zawierająca białko kazeinowe i serwatkowe, omega-3 kwasy tłuszczowe, bogatoresztkowa, o osmolarności 345 mosm/l, </t>
    </r>
    <r>
      <rPr>
        <sz val="8"/>
        <rFont val="Arial"/>
        <family val="2"/>
      </rPr>
      <t>w worku zabezpieczonym samozasklepiającą się membraną</t>
    </r>
  </si>
  <si>
    <t>1500 ml</t>
  </si>
  <si>
    <t>Adapter umożliwiający podłączenie strzykawki typu Luer-Lock z portem typu EnFit</t>
  </si>
  <si>
    <t>1 op. -15 szt.</t>
  </si>
  <si>
    <t xml:space="preserve">Strzykawka Enteralna ENFit 100 ml przeznaczona do obsługi żywienia drogą przewodu pokarmowego </t>
  </si>
  <si>
    <t>Zestaw do podawania diet dojelitowych uniwersalny do opakowań typu worek lub butelka przez pompę dojelitową o długości max 250 cm, z wymienną końcówką, komorą kroplową, zamykanym kranikiem do podawania leków. Wolne od lateksu i DEHP</t>
  </si>
  <si>
    <t>Zestaw do podawania diet dojelitowych w opakowaniach miękkich typu worek metodą grawitacyjną długości max. 190 cm z komorą kroplową, zaciskiem rolkowym, zamykanym kranikiem do podawania leków,  wolne od lateksu i DEHP</t>
  </si>
  <si>
    <t>Zestaw do podawania diet dojelitowych metodą grawitacyjną długości 190 cm z pustym workiem o objętości 1500 ml, komorą kroplową, zaciskiem rolkowym, zamykanym kranikiem do podawania leków, wolne od lateksu i DEHP</t>
  </si>
  <si>
    <t>Strzykawka Enteralna ENFit  60 ml przeznaczona do obsługi żywienia drogą przewodu pokarmowego, kompatybilna z PEG, G-Tube lub Buttton</t>
  </si>
  <si>
    <t xml:space="preserve">Strzykawka Enteralna ENFit  10 ml przeznaczona do obsługi żywienia drogą przewodu pokarmowego. </t>
  </si>
  <si>
    <t>Strzykawka pojemność 100 ml, końcówka do cewnika, umożliwiająca pobranie diety z opakowania pack (możliwość dołączenia extraspike)</t>
  </si>
  <si>
    <t>3-częściowa strzykawka 100 ml z końcówką do cewników</t>
  </si>
  <si>
    <t>Płyn wieloelektrolitowy 
opakowanie 500ml</t>
  </si>
  <si>
    <t>Glukoza 5% opakowanie 500ml</t>
  </si>
  <si>
    <t>NaCl 0,9% 
opakowanie 500ml</t>
  </si>
  <si>
    <t>Przyrząd do przetaczania płynów infuzyjnych z łącznikiem , jałowy, niepirogenny, nietoksyczny, z oznaczoną kolorem niebieskim siateczką filtra znajdującą się na dnie komory kroplowej.</t>
  </si>
  <si>
    <t>Przyrząd do przetaczania glukozy 5%, jałowy, niepirogenny, nietoksyczny</t>
  </si>
  <si>
    <t>Plaster na rolce
przylepiec chirurgiczny, hypoalergiczny, z mikroporowej włókniny, z wodoodpornym równomiernie naniesionym na całej pow. klejem akrylowym, bez lateksu, kauczuku i tlenku cynku, 2,5 cm x 10 m</t>
  </si>
  <si>
    <t xml:space="preserve">Kompresy gazowe niejałowe 
rozmiar 10x10 cm, pakowane po 100 szt. </t>
  </si>
  <si>
    <t>Opatrunek specjalistyczny jałowy, nieprzylegający do rany 7,5 x 7,5</t>
  </si>
  <si>
    <t xml:space="preserve">Konektor do połączenia do zestawu EnFit, strzykawki EnLock </t>
  </si>
  <si>
    <t>Szybko działający płyn do dezynfekcji skóry oparty na alkoholu - 250ml</t>
  </si>
  <si>
    <t>Antyseptyczny płyn do dezynfekcji ran, skóry oraz błon śłuzowych - 250 ml</t>
  </si>
  <si>
    <t>Zgłębnik silikonowy w wersji żołądkowo-dwunastniczej, ze znacznikiem RTG i podziałką, o długości 130 cm. Wolne od lateksu i DEHP</t>
  </si>
  <si>
    <t>Zgłębnik poliuretanowy w wersji żołądkowo-dwunastniczej, ze znacznikiem RTG i podziałką, długości 120 cm, CH 12. Zakończone oliwką z dwoma otworami bocznymi. Wolne od lateksu i DEHP</t>
  </si>
  <si>
    <t>Silikonowy balonowy zgłębnik, używany jako wymiennik istniejącego zgłębnika (PEG, G-Tube lub Button) lub jako początkowy zgłębnik gastrostomijny podczas interwencji operacyjnej, CH 18</t>
  </si>
  <si>
    <t>Transport diety do domu pacjenta, raz w miesiącu, dostarczenie potwierdzonych dokumentów dostawy do Zamawiającego stanowi podstawę uznania faktury</t>
  </si>
  <si>
    <t>transze</t>
  </si>
  <si>
    <t>Transport leków do szpitala i do domu pacjenta</t>
  </si>
  <si>
    <t>Wartość netto</t>
  </si>
  <si>
    <t>VAT%</t>
  </si>
  <si>
    <t>L.P.</t>
  </si>
  <si>
    <t>RAZEM:</t>
  </si>
  <si>
    <t>Cena jednostkowa netto</t>
  </si>
  <si>
    <t>1 szt.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</si>
  <si>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Załącznik nr 2 do SIWZ
Arkusz asortymentowo-cenowy
DZP.262.79.2019
 </t>
  </si>
  <si>
    <t>*PARAMETRY TECHNICZNICZNE POMP:
Waga: max 650 g
Czas pracy - zasilanie bateryjne - min 24 h (125 ml/h)
Czas ładowania baterii: 6 h
Dokładność prędkości przepływu: +/- 7%
Zakres prędkości przepływu: w zakresie: 1-600 ml/h
Zakres ustawień dawki w zakresie: 1-5000 ml
Historia podawania: min 250 rekordów
Historia alarmów: min 250 rekordów
Tryb pracy nocnej
System wizualnych i akustycznych alarmów
Ochrona przed wilgocią: min IP34
I. Zgodnie z treścią art. 91 ust. 3a ustawy Prawo zamówień publicznych oświadczamy, że wybór przedmiotowej oferty:
1) nie będzie prowadzić do powstania u Zamawiającego obowiązku podatkowego;**
2) będzie prowadzić do powstania u Zamawiającego obowiązku podatkowego w zakresie i wartości ............................**
**niepotrzebne skreślić
II. Oświadczam, że oferowane produkty lecznicze są dopuszczone do obrotu i stosowania na terenie Polski.
                                                                                                                                                                                                                   ........................................................................................................................
                                                                                                                                                                                                                    podpis  osoby/ osób uprawnionych do wystąpienia w imieniu wykonawcy</t>
  </si>
  <si>
    <t>Dzierżawa 40 pomp* przez okres 3 miesięcy;
Cena jednostkowa netto - cena netto za dzierżawę 40 pomp przez 1 miesiąc;
Wartość netto - wartość netto za dzierżawę 40 pomp przez 3 miesiące;
Wartość brutto - wartość brutto za dzierżawę 40 pomp przez 3 miesiące;</t>
  </si>
  <si>
    <t>dzierżawa 40 pomp przez 1 miesiąc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</si>
</sst>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_ ;[Red]\-#,##0\ "/>
    <numFmt numFmtId="166" formatCode="[$-415]dddd\,\ d\ mmmm\ yyyy"/>
    <numFmt numFmtId="167" formatCode="#,##0.00\ &quot;zł&quot;"/>
    <numFmt numFmtId="168" formatCode="0.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indexed="17"/>
      <name val="Cambria"/>
      <family val="2"/>
    </font>
    <font>
      <b/>
      <i/>
      <sz val="16"/>
      <color indexed="8"/>
      <name val="Arial"/>
      <family val="2"/>
    </font>
    <font>
      <sz val="10"/>
      <color indexed="60"/>
      <name val="Cambria"/>
      <family val="2"/>
    </font>
    <font>
      <b/>
      <i/>
      <u val="single"/>
      <sz val="10"/>
      <color indexed="8"/>
      <name val="Arial"/>
      <family val="2"/>
    </font>
    <font>
      <sz val="10"/>
      <color indexed="20"/>
      <name val="Cambri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4" fillId="6" borderId="0" applyNumberFormat="0" applyBorder="0" applyAlignment="0" applyProtection="0"/>
    <xf numFmtId="0" fontId="33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43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1" borderId="1" applyNumberFormat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4" fontId="7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4" borderId="0" applyNumberFormat="0" applyBorder="0" applyAlignment="0" applyProtection="0"/>
    <xf numFmtId="0" fontId="45" fillId="47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4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48" borderId="12" xfId="0" applyFont="1" applyFill="1" applyBorder="1" applyAlignment="1">
      <alignment horizontal="left" vertical="center" wrapText="1"/>
    </xf>
    <xf numFmtId="2" fontId="9" fillId="48" borderId="12" xfId="0" applyNumberFormat="1" applyFont="1" applyFill="1" applyBorder="1" applyAlignment="1">
      <alignment horizontal="left" vertical="center" wrapText="1"/>
    </xf>
    <xf numFmtId="0" fontId="9" fillId="48" borderId="12" xfId="0" applyFont="1" applyFill="1" applyBorder="1" applyAlignment="1">
      <alignment horizontal="center" vertical="center"/>
    </xf>
    <xf numFmtId="0" fontId="9" fillId="48" borderId="12" xfId="0" applyFont="1" applyFill="1" applyBorder="1" applyAlignment="1">
      <alignment horizontal="center" vertical="center" wrapText="1"/>
    </xf>
    <xf numFmtId="0" fontId="10" fillId="49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left" vertical="center" wrapText="1"/>
    </xf>
    <xf numFmtId="44" fontId="0" fillId="0" borderId="12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49" borderId="12" xfId="0" applyFont="1" applyFill="1" applyBorder="1" applyAlignment="1">
      <alignment horizontal="left" vertical="center" wrapText="1"/>
    </xf>
    <xf numFmtId="44" fontId="0" fillId="0" borderId="12" xfId="0" applyNumberFormat="1" applyFont="1" applyBorder="1" applyAlignment="1">
      <alignment/>
    </xf>
    <xf numFmtId="44" fontId="9" fillId="0" borderId="12" xfId="0" applyNumberFormat="1" applyFont="1" applyBorder="1" applyAlignment="1">
      <alignment horizontal="left" vertical="center" wrapText="1"/>
    </xf>
    <xf numFmtId="44" fontId="9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 3" xfId="63"/>
    <cellStyle name="Heading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Obliczenia" xfId="73"/>
    <cellStyle name="Percent" xfId="74"/>
    <cellStyle name="Result" xfId="75"/>
    <cellStyle name="Result2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TARZYNA%20CZARNOCKA\01%20Post&#281;powania%20aktualne\10%20&#379;ywienie%2079.2019\01%20Wniosek\02%20Wniosek%2016%20zywienie%20domowe%20-%20zwi&#281;ksz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X3">
            <v>2240</v>
          </cell>
        </row>
        <row r="4">
          <cell r="X4">
            <v>828</v>
          </cell>
        </row>
        <row r="5">
          <cell r="X5">
            <v>144</v>
          </cell>
        </row>
        <row r="6">
          <cell r="X6">
            <v>504</v>
          </cell>
        </row>
        <row r="7">
          <cell r="X7">
            <v>360</v>
          </cell>
        </row>
        <row r="8">
          <cell r="X8">
            <v>360</v>
          </cell>
        </row>
        <row r="9">
          <cell r="X9">
            <v>216</v>
          </cell>
        </row>
        <row r="10">
          <cell r="X10">
            <v>396</v>
          </cell>
        </row>
        <row r="11">
          <cell r="X11">
            <v>720</v>
          </cell>
        </row>
        <row r="12">
          <cell r="X12">
            <v>684</v>
          </cell>
        </row>
        <row r="13">
          <cell r="X13">
            <v>288</v>
          </cell>
        </row>
        <row r="14">
          <cell r="X14">
            <v>216</v>
          </cell>
        </row>
        <row r="15">
          <cell r="X15">
            <v>216</v>
          </cell>
        </row>
        <row r="16">
          <cell r="X16">
            <v>144</v>
          </cell>
        </row>
        <row r="17">
          <cell r="X17">
            <v>216</v>
          </cell>
        </row>
        <row r="18">
          <cell r="X18">
            <v>40</v>
          </cell>
        </row>
        <row r="19">
          <cell r="X19">
            <v>320</v>
          </cell>
        </row>
        <row r="20">
          <cell r="X20">
            <v>600</v>
          </cell>
        </row>
        <row r="21">
          <cell r="X21">
            <v>72</v>
          </cell>
        </row>
        <row r="22">
          <cell r="X22">
            <v>40</v>
          </cell>
        </row>
        <row r="23">
          <cell r="X23">
            <v>1440</v>
          </cell>
        </row>
        <row r="24">
          <cell r="X24">
            <v>288</v>
          </cell>
        </row>
        <row r="25">
          <cell r="X25">
            <v>72</v>
          </cell>
        </row>
        <row r="26">
          <cell r="X26">
            <v>1296</v>
          </cell>
        </row>
        <row r="27">
          <cell r="X27">
            <v>160</v>
          </cell>
        </row>
        <row r="28">
          <cell r="X28">
            <v>3456</v>
          </cell>
        </row>
        <row r="29">
          <cell r="X29">
            <v>72</v>
          </cell>
        </row>
        <row r="30">
          <cell r="X30">
            <v>72</v>
          </cell>
        </row>
        <row r="31">
          <cell r="X31">
            <v>72</v>
          </cell>
        </row>
        <row r="32">
          <cell r="X32">
            <v>72</v>
          </cell>
        </row>
        <row r="33">
          <cell r="X33">
            <v>2</v>
          </cell>
        </row>
        <row r="34">
          <cell r="X34">
            <v>72</v>
          </cell>
        </row>
        <row r="35">
          <cell r="X35">
            <v>24</v>
          </cell>
        </row>
        <row r="36">
          <cell r="X36">
            <v>180</v>
          </cell>
        </row>
        <row r="37">
          <cell r="X37">
            <v>80</v>
          </cell>
        </row>
        <row r="38">
          <cell r="X38">
            <v>72</v>
          </cell>
        </row>
        <row r="39">
          <cell r="X39">
            <v>20</v>
          </cell>
        </row>
        <row r="40">
          <cell r="X40">
            <v>32</v>
          </cell>
        </row>
        <row r="41">
          <cell r="X41">
            <v>2</v>
          </cell>
        </row>
        <row r="42">
          <cell r="X42">
            <v>2</v>
          </cell>
        </row>
        <row r="43">
          <cell r="X43">
            <v>2</v>
          </cell>
        </row>
        <row r="44">
          <cell r="X44">
            <v>288</v>
          </cell>
        </row>
        <row r="45">
          <cell r="X4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zoomScalePageLayoutView="0" workbookViewId="0" topLeftCell="A43">
      <selection activeCell="A48" sqref="A48:K48"/>
    </sheetView>
  </sheetViews>
  <sheetFormatPr defaultColWidth="9.00390625" defaultRowHeight="12.75"/>
  <cols>
    <col min="1" max="1" width="3.28125" style="1" customWidth="1"/>
    <col min="2" max="2" width="46.7109375" style="1" customWidth="1"/>
    <col min="3" max="3" width="8.00390625" style="1" bestFit="1" customWidth="1"/>
    <col min="4" max="4" width="12.00390625" style="1" customWidth="1"/>
    <col min="5" max="5" width="11.7109375" style="1" customWidth="1"/>
    <col min="6" max="6" width="20.28125" style="2" customWidth="1"/>
    <col min="7" max="7" width="14.28125" style="3" customWidth="1"/>
    <col min="8" max="8" width="7.7109375" style="3" customWidth="1"/>
    <col min="9" max="9" width="14.140625" style="3" customWidth="1"/>
    <col min="10" max="10" width="11.00390625" style="1" customWidth="1"/>
    <col min="11" max="11" width="11.57421875" style="1" customWidth="1"/>
    <col min="12" max="235" width="9.140625" style="3" customWidth="1"/>
    <col min="236" max="239" width="9.00390625" style="4" customWidth="1"/>
  </cols>
  <sheetData>
    <row r="1" spans="1:11" ht="77.25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2" s="5" customFormat="1" ht="77.25" customHeight="1">
      <c r="A2" s="11" t="s">
        <v>59</v>
      </c>
      <c r="B2" s="11" t="s">
        <v>0</v>
      </c>
      <c r="C2" s="11" t="s">
        <v>2</v>
      </c>
      <c r="D2" s="11" t="s">
        <v>3</v>
      </c>
      <c r="E2" s="11" t="s">
        <v>4</v>
      </c>
      <c r="F2" s="12" t="s">
        <v>61</v>
      </c>
      <c r="G2" s="13" t="s">
        <v>57</v>
      </c>
      <c r="H2" s="13" t="s">
        <v>58</v>
      </c>
      <c r="I2" s="13" t="s">
        <v>1</v>
      </c>
      <c r="J2" s="14" t="s">
        <v>5</v>
      </c>
      <c r="K2" s="14" t="s">
        <v>6</v>
      </c>
      <c r="L2" s="10"/>
    </row>
    <row r="3" spans="1:12" ht="90" customHeight="1">
      <c r="A3" s="15">
        <v>1</v>
      </c>
      <c r="B3" s="16" t="s">
        <v>7</v>
      </c>
      <c r="C3" s="16" t="s">
        <v>8</v>
      </c>
      <c r="D3" s="16"/>
      <c r="E3" s="17">
        <f>'[1]Sheet1'!X3</f>
        <v>2240</v>
      </c>
      <c r="F3" s="25"/>
      <c r="G3" s="26">
        <f>E3*F3</f>
        <v>0</v>
      </c>
      <c r="H3" s="19"/>
      <c r="I3" s="26">
        <f>G3+(G3*H3)</f>
        <v>0</v>
      </c>
      <c r="J3" s="21"/>
      <c r="K3" s="21"/>
      <c r="L3" s="9"/>
    </row>
    <row r="4" spans="1:12" ht="67.5">
      <c r="A4" s="15">
        <v>2</v>
      </c>
      <c r="B4" s="16" t="s">
        <v>9</v>
      </c>
      <c r="C4" s="16" t="s">
        <v>10</v>
      </c>
      <c r="D4" s="16"/>
      <c r="E4" s="17">
        <f>'[1]Sheet1'!X4</f>
        <v>828</v>
      </c>
      <c r="F4" s="25"/>
      <c r="G4" s="26">
        <f aca="true" t="shared" si="0" ref="G4:G46">E4*F4</f>
        <v>0</v>
      </c>
      <c r="H4" s="19"/>
      <c r="I4" s="26">
        <f aca="true" t="shared" si="1" ref="I4:I46">G4+(G4*H4)</f>
        <v>0</v>
      </c>
      <c r="J4" s="20"/>
      <c r="K4" s="20"/>
      <c r="L4" s="9"/>
    </row>
    <row r="5" spans="1:12" ht="90">
      <c r="A5" s="15">
        <v>3</v>
      </c>
      <c r="B5" s="16" t="s">
        <v>11</v>
      </c>
      <c r="C5" s="16" t="s">
        <v>8</v>
      </c>
      <c r="D5" s="16"/>
      <c r="E5" s="17">
        <f>'[1]Sheet1'!X5</f>
        <v>144</v>
      </c>
      <c r="F5" s="25"/>
      <c r="G5" s="26">
        <f t="shared" si="0"/>
        <v>0</v>
      </c>
      <c r="H5" s="19"/>
      <c r="I5" s="26">
        <f t="shared" si="1"/>
        <v>0</v>
      </c>
      <c r="J5" s="20"/>
      <c r="K5" s="20"/>
      <c r="L5" s="9"/>
    </row>
    <row r="6" spans="1:12" ht="78.75">
      <c r="A6" s="15">
        <v>4</v>
      </c>
      <c r="B6" s="16" t="s">
        <v>12</v>
      </c>
      <c r="C6" s="16" t="s">
        <v>10</v>
      </c>
      <c r="D6" s="16"/>
      <c r="E6" s="17">
        <f>'[1]Sheet1'!X6</f>
        <v>504</v>
      </c>
      <c r="F6" s="25"/>
      <c r="G6" s="26">
        <f t="shared" si="0"/>
        <v>0</v>
      </c>
      <c r="H6" s="19"/>
      <c r="I6" s="26">
        <f t="shared" si="1"/>
        <v>0</v>
      </c>
      <c r="J6" s="20"/>
      <c r="K6" s="20"/>
      <c r="L6" s="9"/>
    </row>
    <row r="7" spans="1:12" ht="90">
      <c r="A7" s="15">
        <v>5</v>
      </c>
      <c r="B7" s="16" t="s">
        <v>13</v>
      </c>
      <c r="C7" s="16" t="s">
        <v>14</v>
      </c>
      <c r="D7" s="16"/>
      <c r="E7" s="17">
        <f>'[1]Sheet1'!X7</f>
        <v>360</v>
      </c>
      <c r="F7" s="25"/>
      <c r="G7" s="26">
        <f t="shared" si="0"/>
        <v>0</v>
      </c>
      <c r="H7" s="19"/>
      <c r="I7" s="26">
        <f t="shared" si="1"/>
        <v>0</v>
      </c>
      <c r="J7" s="20"/>
      <c r="K7" s="20"/>
      <c r="L7" s="9"/>
    </row>
    <row r="8" spans="1:12" ht="67.5">
      <c r="A8" s="15">
        <v>6</v>
      </c>
      <c r="B8" s="16" t="s">
        <v>15</v>
      </c>
      <c r="C8" s="16" t="s">
        <v>14</v>
      </c>
      <c r="D8" s="16"/>
      <c r="E8" s="17">
        <f>'[1]Sheet1'!X8</f>
        <v>360</v>
      </c>
      <c r="F8" s="25"/>
      <c r="G8" s="26">
        <f t="shared" si="0"/>
        <v>0</v>
      </c>
      <c r="H8" s="19"/>
      <c r="I8" s="26">
        <f t="shared" si="1"/>
        <v>0</v>
      </c>
      <c r="J8" s="20"/>
      <c r="K8" s="20"/>
      <c r="L8" s="9"/>
    </row>
    <row r="9" spans="1:12" ht="78.75">
      <c r="A9" s="15">
        <v>7</v>
      </c>
      <c r="B9" s="16" t="s">
        <v>16</v>
      </c>
      <c r="C9" s="16" t="s">
        <v>10</v>
      </c>
      <c r="D9" s="16"/>
      <c r="E9" s="17">
        <f>'[1]Sheet1'!X9</f>
        <v>216</v>
      </c>
      <c r="F9" s="25"/>
      <c r="G9" s="26">
        <f t="shared" si="0"/>
        <v>0</v>
      </c>
      <c r="H9" s="19"/>
      <c r="I9" s="26">
        <f t="shared" si="1"/>
        <v>0</v>
      </c>
      <c r="J9" s="20"/>
      <c r="K9" s="20"/>
      <c r="L9" s="9"/>
    </row>
    <row r="10" spans="1:12" ht="78.75">
      <c r="A10" s="15">
        <v>8</v>
      </c>
      <c r="B10" s="16" t="s">
        <v>17</v>
      </c>
      <c r="C10" s="16" t="s">
        <v>10</v>
      </c>
      <c r="D10" s="16"/>
      <c r="E10" s="17">
        <f>'[1]Sheet1'!X10</f>
        <v>396</v>
      </c>
      <c r="F10" s="25"/>
      <c r="G10" s="26">
        <f t="shared" si="0"/>
        <v>0</v>
      </c>
      <c r="H10" s="19"/>
      <c r="I10" s="26">
        <f t="shared" si="1"/>
        <v>0</v>
      </c>
      <c r="J10" s="20"/>
      <c r="K10" s="20"/>
      <c r="L10" s="9"/>
    </row>
    <row r="11" spans="1:12" ht="67.5">
      <c r="A11" s="15">
        <v>9</v>
      </c>
      <c r="B11" s="16" t="s">
        <v>18</v>
      </c>
      <c r="C11" s="16" t="s">
        <v>14</v>
      </c>
      <c r="D11" s="16"/>
      <c r="E11" s="17">
        <f>'[1]Sheet1'!X11</f>
        <v>720</v>
      </c>
      <c r="F11" s="25"/>
      <c r="G11" s="26">
        <f t="shared" si="0"/>
        <v>0</v>
      </c>
      <c r="H11" s="19"/>
      <c r="I11" s="26">
        <f t="shared" si="1"/>
        <v>0</v>
      </c>
      <c r="J11" s="20"/>
      <c r="K11" s="20"/>
      <c r="L11" s="9"/>
    </row>
    <row r="12" spans="1:12" ht="67.5">
      <c r="A12" s="15">
        <v>10</v>
      </c>
      <c r="B12" s="16" t="s">
        <v>19</v>
      </c>
      <c r="C12" s="16" t="s">
        <v>10</v>
      </c>
      <c r="D12" s="16"/>
      <c r="E12" s="17">
        <f>'[1]Sheet1'!X12</f>
        <v>684</v>
      </c>
      <c r="F12" s="25"/>
      <c r="G12" s="26">
        <f t="shared" si="0"/>
        <v>0</v>
      </c>
      <c r="H12" s="19"/>
      <c r="I12" s="26">
        <f t="shared" si="1"/>
        <v>0</v>
      </c>
      <c r="J12" s="20"/>
      <c r="K12" s="20"/>
      <c r="L12" s="9"/>
    </row>
    <row r="13" spans="1:12" ht="78.75">
      <c r="A13" s="15">
        <v>11</v>
      </c>
      <c r="B13" s="16" t="s">
        <v>20</v>
      </c>
      <c r="C13" s="16" t="s">
        <v>14</v>
      </c>
      <c r="D13" s="16"/>
      <c r="E13" s="17">
        <f>'[1]Sheet1'!X13</f>
        <v>288</v>
      </c>
      <c r="F13" s="25"/>
      <c r="G13" s="26">
        <f t="shared" si="0"/>
        <v>0</v>
      </c>
      <c r="H13" s="19"/>
      <c r="I13" s="26">
        <f t="shared" si="1"/>
        <v>0</v>
      </c>
      <c r="J13" s="20"/>
      <c r="K13" s="20"/>
      <c r="L13" s="9"/>
    </row>
    <row r="14" spans="1:12" ht="56.25">
      <c r="A14" s="15">
        <v>12</v>
      </c>
      <c r="B14" s="16" t="s">
        <v>21</v>
      </c>
      <c r="C14" s="16" t="s">
        <v>10</v>
      </c>
      <c r="D14" s="16"/>
      <c r="E14" s="17">
        <f>'[1]Sheet1'!X14</f>
        <v>216</v>
      </c>
      <c r="F14" s="25"/>
      <c r="G14" s="26">
        <f t="shared" si="0"/>
        <v>0</v>
      </c>
      <c r="H14" s="19"/>
      <c r="I14" s="26">
        <f t="shared" si="1"/>
        <v>0</v>
      </c>
      <c r="J14" s="20"/>
      <c r="K14" s="20"/>
      <c r="L14" s="9"/>
    </row>
    <row r="15" spans="1:12" ht="56.25">
      <c r="A15" s="15">
        <v>13</v>
      </c>
      <c r="B15" s="16" t="s">
        <v>22</v>
      </c>
      <c r="C15" s="16" t="s">
        <v>10</v>
      </c>
      <c r="D15" s="16"/>
      <c r="E15" s="17">
        <f>'[1]Sheet1'!X15</f>
        <v>216</v>
      </c>
      <c r="F15" s="25"/>
      <c r="G15" s="26">
        <f t="shared" si="0"/>
        <v>0</v>
      </c>
      <c r="H15" s="19"/>
      <c r="I15" s="26">
        <f t="shared" si="1"/>
        <v>0</v>
      </c>
      <c r="J15" s="20"/>
      <c r="K15" s="20"/>
      <c r="L15" s="9"/>
    </row>
    <row r="16" spans="1:12" ht="45">
      <c r="A16" s="15">
        <v>14</v>
      </c>
      <c r="B16" s="16" t="s">
        <v>23</v>
      </c>
      <c r="C16" s="16" t="s">
        <v>10</v>
      </c>
      <c r="D16" s="16"/>
      <c r="E16" s="17">
        <f>'[1]Sheet1'!X16</f>
        <v>144</v>
      </c>
      <c r="F16" s="25"/>
      <c r="G16" s="26">
        <f t="shared" si="0"/>
        <v>0</v>
      </c>
      <c r="H16" s="19"/>
      <c r="I16" s="26">
        <f t="shared" si="1"/>
        <v>0</v>
      </c>
      <c r="J16" s="20"/>
      <c r="K16" s="20"/>
      <c r="L16" s="9"/>
    </row>
    <row r="17" spans="1:12" ht="56.25">
      <c r="A17" s="15">
        <v>15</v>
      </c>
      <c r="B17" s="16" t="s">
        <v>24</v>
      </c>
      <c r="C17" s="16" t="s">
        <v>25</v>
      </c>
      <c r="D17" s="16"/>
      <c r="E17" s="17">
        <f>'[1]Sheet1'!X17</f>
        <v>216</v>
      </c>
      <c r="F17" s="25"/>
      <c r="G17" s="26">
        <f t="shared" si="0"/>
        <v>0</v>
      </c>
      <c r="H17" s="19"/>
      <c r="I17" s="26">
        <f t="shared" si="1"/>
        <v>0</v>
      </c>
      <c r="J17" s="20"/>
      <c r="K17" s="20"/>
      <c r="L17" s="9"/>
    </row>
    <row r="18" spans="1:12" ht="56.25">
      <c r="A18" s="15">
        <v>16</v>
      </c>
      <c r="B18" s="16" t="s">
        <v>26</v>
      </c>
      <c r="C18" s="16" t="s">
        <v>25</v>
      </c>
      <c r="D18" s="16"/>
      <c r="E18" s="17">
        <f>'[1]Sheet1'!X18</f>
        <v>40</v>
      </c>
      <c r="F18" s="25"/>
      <c r="G18" s="26">
        <f t="shared" si="0"/>
        <v>0</v>
      </c>
      <c r="H18" s="19"/>
      <c r="I18" s="26">
        <f t="shared" si="1"/>
        <v>0</v>
      </c>
      <c r="J18" s="20"/>
      <c r="K18" s="20"/>
      <c r="L18" s="9"/>
    </row>
    <row r="19" spans="1:12" ht="67.5">
      <c r="A19" s="15">
        <v>17</v>
      </c>
      <c r="B19" s="16" t="s">
        <v>27</v>
      </c>
      <c r="C19" s="16" t="s">
        <v>29</v>
      </c>
      <c r="D19" s="16"/>
      <c r="E19" s="17">
        <f>'[1]Sheet1'!X19</f>
        <v>320</v>
      </c>
      <c r="F19" s="25"/>
      <c r="G19" s="26">
        <f t="shared" si="0"/>
        <v>0</v>
      </c>
      <c r="H19" s="19"/>
      <c r="I19" s="26">
        <f t="shared" si="1"/>
        <v>0</v>
      </c>
      <c r="J19" s="20"/>
      <c r="K19" s="20"/>
      <c r="L19" s="9"/>
    </row>
    <row r="20" spans="1:12" ht="56.25">
      <c r="A20" s="15">
        <v>18</v>
      </c>
      <c r="B20" s="16" t="s">
        <v>28</v>
      </c>
      <c r="C20" s="16" t="s">
        <v>29</v>
      </c>
      <c r="D20" s="16"/>
      <c r="E20" s="17">
        <f>'[1]Sheet1'!X20</f>
        <v>600</v>
      </c>
      <c r="F20" s="25"/>
      <c r="G20" s="26">
        <f t="shared" si="0"/>
        <v>0</v>
      </c>
      <c r="H20" s="19"/>
      <c r="I20" s="26">
        <f t="shared" si="1"/>
        <v>0</v>
      </c>
      <c r="J20" s="20"/>
      <c r="K20" s="20"/>
      <c r="L20" s="9"/>
    </row>
    <row r="21" spans="1:12" ht="22.5">
      <c r="A21" s="15">
        <v>19</v>
      </c>
      <c r="B21" s="16" t="s">
        <v>30</v>
      </c>
      <c r="C21" s="16" t="s">
        <v>31</v>
      </c>
      <c r="D21" s="16"/>
      <c r="E21" s="17">
        <f>'[1]Sheet1'!X21</f>
        <v>72</v>
      </c>
      <c r="F21" s="25"/>
      <c r="G21" s="26">
        <f t="shared" si="0"/>
        <v>0</v>
      </c>
      <c r="H21" s="19"/>
      <c r="I21" s="26">
        <f t="shared" si="1"/>
        <v>0</v>
      </c>
      <c r="J21" s="20"/>
      <c r="K21" s="20"/>
      <c r="L21" s="9"/>
    </row>
    <row r="22" spans="1:12" ht="22.5">
      <c r="A22" s="15">
        <v>20</v>
      </c>
      <c r="B22" s="16" t="s">
        <v>32</v>
      </c>
      <c r="C22" s="16" t="s">
        <v>62</v>
      </c>
      <c r="D22" s="16"/>
      <c r="E22" s="17">
        <f>'[1]Sheet1'!X22</f>
        <v>40</v>
      </c>
      <c r="F22" s="25"/>
      <c r="G22" s="26">
        <f t="shared" si="0"/>
        <v>0</v>
      </c>
      <c r="H22" s="19"/>
      <c r="I22" s="26">
        <f t="shared" si="1"/>
        <v>0</v>
      </c>
      <c r="J22" s="20"/>
      <c r="K22" s="20"/>
      <c r="L22" s="9"/>
    </row>
    <row r="23" spans="1:12" ht="56.25">
      <c r="A23" s="15">
        <v>21</v>
      </c>
      <c r="B23" s="20" t="s">
        <v>33</v>
      </c>
      <c r="C23" s="16" t="s">
        <v>62</v>
      </c>
      <c r="D23" s="16"/>
      <c r="E23" s="17">
        <f>'[1]Sheet1'!X23</f>
        <v>1440</v>
      </c>
      <c r="F23" s="25"/>
      <c r="G23" s="26">
        <f t="shared" si="0"/>
        <v>0</v>
      </c>
      <c r="H23" s="19"/>
      <c r="I23" s="26">
        <f t="shared" si="1"/>
        <v>0</v>
      </c>
      <c r="J23" s="20"/>
      <c r="K23" s="20"/>
      <c r="L23" s="9"/>
    </row>
    <row r="24" spans="1:12" ht="53.25" customHeight="1">
      <c r="A24" s="15">
        <v>22</v>
      </c>
      <c r="B24" s="16" t="s">
        <v>34</v>
      </c>
      <c r="C24" s="16" t="s">
        <v>62</v>
      </c>
      <c r="D24" s="16"/>
      <c r="E24" s="17">
        <f>'[1]Sheet1'!X24</f>
        <v>288</v>
      </c>
      <c r="F24" s="25"/>
      <c r="G24" s="26">
        <f t="shared" si="0"/>
        <v>0</v>
      </c>
      <c r="H24" s="19"/>
      <c r="I24" s="26">
        <f t="shared" si="1"/>
        <v>0</v>
      </c>
      <c r="J24" s="20"/>
      <c r="K24" s="20"/>
      <c r="L24" s="9"/>
    </row>
    <row r="25" spans="1:12" ht="51" customHeight="1">
      <c r="A25" s="15">
        <v>23</v>
      </c>
      <c r="B25" s="16" t="s">
        <v>35</v>
      </c>
      <c r="C25" s="16" t="s">
        <v>62</v>
      </c>
      <c r="D25" s="16"/>
      <c r="E25" s="17">
        <f>'[1]Sheet1'!X25</f>
        <v>72</v>
      </c>
      <c r="F25" s="25"/>
      <c r="G25" s="26">
        <f t="shared" si="0"/>
        <v>0</v>
      </c>
      <c r="H25" s="19"/>
      <c r="I25" s="26">
        <f t="shared" si="1"/>
        <v>0</v>
      </c>
      <c r="J25" s="20"/>
      <c r="K25" s="20"/>
      <c r="L25" s="9"/>
    </row>
    <row r="26" spans="1:12" ht="36.75" customHeight="1">
      <c r="A26" s="15">
        <v>24</v>
      </c>
      <c r="B26" s="16" t="s">
        <v>36</v>
      </c>
      <c r="C26" s="16" t="s">
        <v>62</v>
      </c>
      <c r="D26" s="16"/>
      <c r="E26" s="17">
        <f>'[1]Sheet1'!X26</f>
        <v>1296</v>
      </c>
      <c r="F26" s="25"/>
      <c r="G26" s="26">
        <f t="shared" si="0"/>
        <v>0</v>
      </c>
      <c r="H26" s="19"/>
      <c r="I26" s="26">
        <f t="shared" si="1"/>
        <v>0</v>
      </c>
      <c r="J26" s="20"/>
      <c r="K26" s="20"/>
      <c r="L26" s="9"/>
    </row>
    <row r="27" spans="1:12" ht="27.75" customHeight="1">
      <c r="A27" s="15">
        <v>25</v>
      </c>
      <c r="B27" s="16" t="s">
        <v>37</v>
      </c>
      <c r="C27" s="16" t="s">
        <v>62</v>
      </c>
      <c r="D27" s="16"/>
      <c r="E27" s="17">
        <f>'[1]Sheet1'!X27</f>
        <v>160</v>
      </c>
      <c r="F27" s="25"/>
      <c r="G27" s="26">
        <f t="shared" si="0"/>
        <v>0</v>
      </c>
      <c r="H27" s="19"/>
      <c r="I27" s="26">
        <f t="shared" si="1"/>
        <v>0</v>
      </c>
      <c r="J27" s="20"/>
      <c r="K27" s="20"/>
      <c r="L27" s="9"/>
    </row>
    <row r="28" spans="1:12" ht="33.75">
      <c r="A28" s="15">
        <v>26</v>
      </c>
      <c r="B28" s="16" t="s">
        <v>38</v>
      </c>
      <c r="C28" s="16" t="s">
        <v>62</v>
      </c>
      <c r="D28" s="16"/>
      <c r="E28" s="17">
        <f>'[1]Sheet1'!X28</f>
        <v>3456</v>
      </c>
      <c r="F28" s="25"/>
      <c r="G28" s="26">
        <f t="shared" si="0"/>
        <v>0</v>
      </c>
      <c r="H28" s="19"/>
      <c r="I28" s="26">
        <f t="shared" si="1"/>
        <v>0</v>
      </c>
      <c r="J28" s="20"/>
      <c r="K28" s="20"/>
      <c r="L28" s="9"/>
    </row>
    <row r="29" spans="1:12" ht="19.5" customHeight="1">
      <c r="A29" s="15">
        <v>27</v>
      </c>
      <c r="B29" s="16" t="s">
        <v>39</v>
      </c>
      <c r="C29" s="16" t="s">
        <v>62</v>
      </c>
      <c r="D29" s="16"/>
      <c r="E29" s="17">
        <f>'[1]Sheet1'!X29</f>
        <v>72</v>
      </c>
      <c r="F29" s="25"/>
      <c r="G29" s="26">
        <f t="shared" si="0"/>
        <v>0</v>
      </c>
      <c r="H29" s="19"/>
      <c r="I29" s="26">
        <f t="shared" si="1"/>
        <v>0</v>
      </c>
      <c r="J29" s="20"/>
      <c r="K29" s="20"/>
      <c r="L29" s="9"/>
    </row>
    <row r="30" spans="1:12" ht="27" customHeight="1">
      <c r="A30" s="15">
        <v>28</v>
      </c>
      <c r="B30" s="16" t="s">
        <v>40</v>
      </c>
      <c r="C30" s="16" t="s">
        <v>14</v>
      </c>
      <c r="D30" s="16"/>
      <c r="E30" s="17">
        <f>'[1]Sheet1'!X30</f>
        <v>72</v>
      </c>
      <c r="F30" s="25"/>
      <c r="G30" s="26">
        <f t="shared" si="0"/>
        <v>0</v>
      </c>
      <c r="H30" s="19"/>
      <c r="I30" s="26">
        <f t="shared" si="1"/>
        <v>0</v>
      </c>
      <c r="J30" s="20"/>
      <c r="K30" s="20"/>
      <c r="L30" s="9"/>
    </row>
    <row r="31" spans="1:12" ht="20.25" customHeight="1">
      <c r="A31" s="15">
        <v>29</v>
      </c>
      <c r="B31" s="16" t="s">
        <v>41</v>
      </c>
      <c r="C31" s="16" t="s">
        <v>14</v>
      </c>
      <c r="D31" s="16"/>
      <c r="E31" s="17">
        <f>'[1]Sheet1'!X31</f>
        <v>72</v>
      </c>
      <c r="F31" s="25"/>
      <c r="G31" s="26">
        <f t="shared" si="0"/>
        <v>0</v>
      </c>
      <c r="H31" s="19"/>
      <c r="I31" s="26">
        <f t="shared" si="1"/>
        <v>0</v>
      </c>
      <c r="J31" s="20"/>
      <c r="K31" s="20"/>
      <c r="L31" s="9"/>
    </row>
    <row r="32" spans="1:12" ht="22.5">
      <c r="A32" s="15">
        <v>30</v>
      </c>
      <c r="B32" s="16" t="s">
        <v>42</v>
      </c>
      <c r="C32" s="16" t="s">
        <v>14</v>
      </c>
      <c r="D32" s="16"/>
      <c r="E32" s="17">
        <f>'[1]Sheet1'!X32</f>
        <v>72</v>
      </c>
      <c r="F32" s="25"/>
      <c r="G32" s="26">
        <f t="shared" si="0"/>
        <v>0</v>
      </c>
      <c r="H32" s="19"/>
      <c r="I32" s="26">
        <f t="shared" si="1"/>
        <v>0</v>
      </c>
      <c r="J32" s="20"/>
      <c r="K32" s="20"/>
      <c r="L32" s="9"/>
    </row>
    <row r="33" spans="1:12" ht="45">
      <c r="A33" s="15">
        <v>31</v>
      </c>
      <c r="B33" s="16" t="s">
        <v>43</v>
      </c>
      <c r="C33" s="16" t="s">
        <v>62</v>
      </c>
      <c r="D33" s="16"/>
      <c r="E33" s="17">
        <f>'[1]Sheet1'!X33</f>
        <v>2</v>
      </c>
      <c r="F33" s="25"/>
      <c r="G33" s="26">
        <f t="shared" si="0"/>
        <v>0</v>
      </c>
      <c r="H33" s="19"/>
      <c r="I33" s="26">
        <f t="shared" si="1"/>
        <v>0</v>
      </c>
      <c r="J33" s="20"/>
      <c r="K33" s="20"/>
      <c r="L33" s="9"/>
    </row>
    <row r="34" spans="1:12" ht="26.25" customHeight="1">
      <c r="A34" s="15">
        <v>32</v>
      </c>
      <c r="B34" s="16" t="s">
        <v>44</v>
      </c>
      <c r="C34" s="16" t="s">
        <v>62</v>
      </c>
      <c r="D34" s="16"/>
      <c r="E34" s="17">
        <f>'[1]Sheet1'!X34</f>
        <v>72</v>
      </c>
      <c r="F34" s="25"/>
      <c r="G34" s="26">
        <f t="shared" si="0"/>
        <v>0</v>
      </c>
      <c r="H34" s="19"/>
      <c r="I34" s="26">
        <f t="shared" si="1"/>
        <v>0</v>
      </c>
      <c r="J34" s="20"/>
      <c r="K34" s="20"/>
      <c r="L34" s="9"/>
    </row>
    <row r="35" spans="1:12" ht="56.25">
      <c r="A35" s="15">
        <v>33</v>
      </c>
      <c r="B35" s="22" t="s">
        <v>45</v>
      </c>
      <c r="C35" s="16" t="s">
        <v>62</v>
      </c>
      <c r="D35" s="16"/>
      <c r="E35" s="17">
        <f>'[1]Sheet1'!X35</f>
        <v>24</v>
      </c>
      <c r="F35" s="25"/>
      <c r="G35" s="26">
        <f t="shared" si="0"/>
        <v>0</v>
      </c>
      <c r="H35" s="19"/>
      <c r="I35" s="26">
        <f t="shared" si="1"/>
        <v>0</v>
      </c>
      <c r="J35" s="20"/>
      <c r="K35" s="20"/>
      <c r="L35" s="9"/>
    </row>
    <row r="36" spans="1:12" ht="22.5">
      <c r="A36" s="15">
        <v>34</v>
      </c>
      <c r="B36" s="23" t="s">
        <v>46</v>
      </c>
      <c r="C36" s="16" t="s">
        <v>62</v>
      </c>
      <c r="D36" s="23"/>
      <c r="E36" s="17">
        <f>'[1]Sheet1'!X36</f>
        <v>180</v>
      </c>
      <c r="F36" s="25"/>
      <c r="G36" s="26">
        <f t="shared" si="0"/>
        <v>0</v>
      </c>
      <c r="H36" s="19"/>
      <c r="I36" s="26">
        <f t="shared" si="1"/>
        <v>0</v>
      </c>
      <c r="J36" s="20"/>
      <c r="K36" s="20"/>
      <c r="L36" s="9"/>
    </row>
    <row r="37" spans="1:12" ht="22.5">
      <c r="A37" s="15">
        <v>35</v>
      </c>
      <c r="B37" s="23" t="s">
        <v>47</v>
      </c>
      <c r="C37" s="16" t="s">
        <v>62</v>
      </c>
      <c r="D37" s="16"/>
      <c r="E37" s="17">
        <f>'[1]Sheet1'!X37</f>
        <v>80</v>
      </c>
      <c r="F37" s="25"/>
      <c r="G37" s="26">
        <f t="shared" si="0"/>
        <v>0</v>
      </c>
      <c r="H37" s="19"/>
      <c r="I37" s="26">
        <f t="shared" si="1"/>
        <v>0</v>
      </c>
      <c r="J37" s="20"/>
      <c r="K37" s="20"/>
      <c r="L37" s="9"/>
    </row>
    <row r="38" spans="1:12" ht="12.75">
      <c r="A38" s="15">
        <v>36</v>
      </c>
      <c r="B38" s="16" t="s">
        <v>48</v>
      </c>
      <c r="C38" s="16" t="s">
        <v>62</v>
      </c>
      <c r="D38" s="16"/>
      <c r="E38" s="17">
        <f>'[1]Sheet1'!X38</f>
        <v>72</v>
      </c>
      <c r="F38" s="25"/>
      <c r="G38" s="26">
        <f t="shared" si="0"/>
        <v>0</v>
      </c>
      <c r="H38" s="19"/>
      <c r="I38" s="26">
        <f t="shared" si="1"/>
        <v>0</v>
      </c>
      <c r="J38" s="20"/>
      <c r="K38" s="20"/>
      <c r="L38" s="9"/>
    </row>
    <row r="39" spans="1:12" ht="22.5">
      <c r="A39" s="15">
        <v>37</v>
      </c>
      <c r="B39" s="16" t="s">
        <v>49</v>
      </c>
      <c r="C39" s="16" t="s">
        <v>62</v>
      </c>
      <c r="D39" s="16"/>
      <c r="E39" s="17">
        <f>'[1]Sheet1'!X39</f>
        <v>20</v>
      </c>
      <c r="F39" s="25"/>
      <c r="G39" s="26">
        <f t="shared" si="0"/>
        <v>0</v>
      </c>
      <c r="H39" s="19"/>
      <c r="I39" s="26">
        <f t="shared" si="1"/>
        <v>0</v>
      </c>
      <c r="J39" s="20"/>
      <c r="K39" s="20"/>
      <c r="L39" s="9"/>
    </row>
    <row r="40" spans="1:12" ht="22.5">
      <c r="A40" s="15">
        <v>38</v>
      </c>
      <c r="B40" s="16" t="s">
        <v>50</v>
      </c>
      <c r="C40" s="16" t="s">
        <v>62</v>
      </c>
      <c r="D40" s="16"/>
      <c r="E40" s="17">
        <f>'[1]Sheet1'!X40</f>
        <v>32</v>
      </c>
      <c r="F40" s="25"/>
      <c r="G40" s="26">
        <f t="shared" si="0"/>
        <v>0</v>
      </c>
      <c r="H40" s="19"/>
      <c r="I40" s="26">
        <f t="shared" si="1"/>
        <v>0</v>
      </c>
      <c r="J40" s="20"/>
      <c r="K40" s="20"/>
      <c r="L40" s="9"/>
    </row>
    <row r="41" spans="1:12" ht="33.75">
      <c r="A41" s="15">
        <v>39</v>
      </c>
      <c r="B41" s="16" t="s">
        <v>51</v>
      </c>
      <c r="C41" s="16" t="s">
        <v>62</v>
      </c>
      <c r="D41" s="16"/>
      <c r="E41" s="17">
        <f>'[1]Sheet1'!X41</f>
        <v>2</v>
      </c>
      <c r="F41" s="25"/>
      <c r="G41" s="26">
        <f t="shared" si="0"/>
        <v>0</v>
      </c>
      <c r="H41" s="19"/>
      <c r="I41" s="26">
        <f t="shared" si="1"/>
        <v>0</v>
      </c>
      <c r="J41" s="20"/>
      <c r="K41" s="20"/>
      <c r="L41" s="9"/>
    </row>
    <row r="42" spans="1:12" ht="45">
      <c r="A42" s="15">
        <v>40</v>
      </c>
      <c r="B42" s="16" t="s">
        <v>52</v>
      </c>
      <c r="C42" s="16" t="s">
        <v>62</v>
      </c>
      <c r="D42" s="16"/>
      <c r="E42" s="17">
        <f>'[1]Sheet1'!X42</f>
        <v>2</v>
      </c>
      <c r="F42" s="25"/>
      <c r="G42" s="26">
        <f t="shared" si="0"/>
        <v>0</v>
      </c>
      <c r="H42" s="19"/>
      <c r="I42" s="26">
        <f t="shared" si="1"/>
        <v>0</v>
      </c>
      <c r="J42" s="20"/>
      <c r="K42" s="20"/>
      <c r="L42" s="9"/>
    </row>
    <row r="43" spans="1:12" ht="45">
      <c r="A43" s="15">
        <v>41</v>
      </c>
      <c r="B43" s="16" t="s">
        <v>53</v>
      </c>
      <c r="C43" s="16" t="s">
        <v>62</v>
      </c>
      <c r="D43" s="16"/>
      <c r="E43" s="17">
        <f>'[1]Sheet1'!X43</f>
        <v>2</v>
      </c>
      <c r="F43" s="25"/>
      <c r="G43" s="26">
        <f t="shared" si="0"/>
        <v>0</v>
      </c>
      <c r="H43" s="19"/>
      <c r="I43" s="26">
        <f t="shared" si="1"/>
        <v>0</v>
      </c>
      <c r="J43" s="20"/>
      <c r="K43" s="20"/>
      <c r="L43" s="9"/>
    </row>
    <row r="44" spans="1:12" ht="33.75">
      <c r="A44" s="15">
        <v>42</v>
      </c>
      <c r="B44" s="20" t="s">
        <v>54</v>
      </c>
      <c r="C44" s="20" t="s">
        <v>55</v>
      </c>
      <c r="D44" s="20"/>
      <c r="E44" s="17">
        <f>'[1]Sheet1'!X44</f>
        <v>288</v>
      </c>
      <c r="F44" s="25"/>
      <c r="G44" s="26">
        <f t="shared" si="0"/>
        <v>0</v>
      </c>
      <c r="H44" s="19"/>
      <c r="I44" s="26">
        <f t="shared" si="1"/>
        <v>0</v>
      </c>
      <c r="J44" s="20"/>
      <c r="K44" s="20"/>
      <c r="L44" s="9"/>
    </row>
    <row r="45" spans="1:12" ht="24.75" customHeight="1">
      <c r="A45" s="15">
        <v>43</v>
      </c>
      <c r="B45" s="20" t="s">
        <v>56</v>
      </c>
      <c r="C45" s="20" t="s">
        <v>55</v>
      </c>
      <c r="D45" s="20"/>
      <c r="E45" s="17">
        <f>'[1]Sheet1'!X45</f>
        <v>4</v>
      </c>
      <c r="F45" s="25"/>
      <c r="G45" s="26">
        <f t="shared" si="0"/>
        <v>0</v>
      </c>
      <c r="H45" s="19"/>
      <c r="I45" s="26">
        <f t="shared" si="1"/>
        <v>0</v>
      </c>
      <c r="J45" s="20"/>
      <c r="K45" s="20"/>
      <c r="L45" s="9"/>
    </row>
    <row r="46" spans="1:12" ht="96" customHeight="1">
      <c r="A46" s="15">
        <v>44</v>
      </c>
      <c r="B46" s="20" t="s">
        <v>65</v>
      </c>
      <c r="C46" s="20" t="s">
        <v>66</v>
      </c>
      <c r="D46" s="20"/>
      <c r="E46" s="17">
        <v>3</v>
      </c>
      <c r="F46" s="25"/>
      <c r="G46" s="26">
        <f t="shared" si="0"/>
        <v>0</v>
      </c>
      <c r="H46" s="19"/>
      <c r="I46" s="26">
        <f t="shared" si="1"/>
        <v>0</v>
      </c>
      <c r="J46" s="20"/>
      <c r="K46" s="20"/>
      <c r="L46" s="9"/>
    </row>
    <row r="47" spans="1:12" ht="12.75">
      <c r="A47" s="35" t="s">
        <v>60</v>
      </c>
      <c r="B47" s="35"/>
      <c r="C47" s="35"/>
      <c r="D47" s="35"/>
      <c r="E47" s="35"/>
      <c r="F47" s="35"/>
      <c r="G47" s="18">
        <f>SUM(G3:G46)</f>
        <v>0</v>
      </c>
      <c r="H47" s="19"/>
      <c r="I47" s="24">
        <f>SUM(I3:I46)</f>
        <v>0</v>
      </c>
      <c r="J47" s="33"/>
      <c r="K47" s="34"/>
      <c r="L47" s="9"/>
    </row>
    <row r="48" spans="1:11" ht="318.75" customHeight="1">
      <c r="A48" s="30" t="s">
        <v>64</v>
      </c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49" spans="7:8" ht="12.75">
      <c r="G49" s="6"/>
      <c r="H49" s="8"/>
    </row>
    <row r="50" spans="7:8" ht="12.75">
      <c r="G50" s="6"/>
      <c r="H50" s="8"/>
    </row>
    <row r="51" spans="7:8" ht="12.75">
      <c r="G51" s="6"/>
      <c r="H51" s="7"/>
    </row>
    <row r="52" spans="7:8" ht="12.75">
      <c r="G52" s="6"/>
      <c r="H52" s="7"/>
    </row>
    <row r="53" spans="7:8" ht="12.75">
      <c r="G53" s="6"/>
      <c r="H53" s="7"/>
    </row>
    <row r="54" spans="7:8" ht="12.75">
      <c r="G54" s="6"/>
      <c r="H54" s="7"/>
    </row>
    <row r="55" spans="7:8" ht="12.75">
      <c r="G55" s="6"/>
      <c r="H55" s="7"/>
    </row>
    <row r="56" spans="7:8" ht="12.75">
      <c r="G56" s="6"/>
      <c r="H56" s="7"/>
    </row>
    <row r="57" spans="7:8" ht="12.75">
      <c r="G57" s="6"/>
      <c r="H57" s="7"/>
    </row>
    <row r="58" spans="7:8" ht="12.75">
      <c r="G58" s="6"/>
      <c r="H58" s="7"/>
    </row>
    <row r="59" spans="7:8" ht="12.75">
      <c r="G59" s="6"/>
      <c r="H59" s="7"/>
    </row>
    <row r="60" spans="7:8" ht="12.75">
      <c r="G60" s="6"/>
      <c r="H60" s="7"/>
    </row>
    <row r="61" spans="7:8" ht="12.75">
      <c r="G61" s="6"/>
      <c r="H61" s="7"/>
    </row>
    <row r="62" spans="7:8" ht="12.75">
      <c r="G62" s="6"/>
      <c r="H62" s="7"/>
    </row>
    <row r="63" spans="7:8" ht="12.75">
      <c r="G63" s="6"/>
      <c r="H63" s="7"/>
    </row>
    <row r="64" spans="7:8" ht="12.75">
      <c r="G64" s="6"/>
      <c r="H64" s="7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</sheetData>
  <sheetProtection selectLockedCells="1" selectUnlockedCells="1"/>
  <mergeCells count="4">
    <mergeCell ref="A1:K1"/>
    <mergeCell ref="A48:K48"/>
    <mergeCell ref="J47:K47"/>
    <mergeCell ref="A47:F47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Czarnocka</cp:lastModifiedBy>
  <cp:lastPrinted>2019-10-02T13:28:26Z</cp:lastPrinted>
  <dcterms:created xsi:type="dcterms:W3CDTF">2019-07-03T20:28:20Z</dcterms:created>
  <dcterms:modified xsi:type="dcterms:W3CDTF">2019-10-02T15:50:06Z</dcterms:modified>
  <cp:category/>
  <cp:version/>
  <cp:contentType/>
  <cp:contentStatus/>
</cp:coreProperties>
</file>